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시트1" sheetId="1" r:id="rId4"/>
  </sheets>
  <definedNames/>
  <calcPr/>
</workbook>
</file>

<file path=xl/sharedStrings.xml><?xml version="1.0" encoding="utf-8"?>
<sst xmlns="http://schemas.openxmlformats.org/spreadsheetml/2006/main" count="20" uniqueCount="15">
  <si>
    <t>공통</t>
  </si>
  <si>
    <t>물가상승률</t>
  </si>
  <si>
    <t>시스템자산</t>
  </si>
  <si>
    <t>수익률(연)</t>
  </si>
  <si>
    <t>세율(연)</t>
  </si>
  <si>
    <t>실질수익률(연)</t>
  </si>
  <si>
    <t>투자자산</t>
  </si>
  <si>
    <t>현재투자자산</t>
  </si>
  <si>
    <t>필요한 시스템자산의 규모는?</t>
  </si>
  <si>
    <t>월시스템수익</t>
  </si>
  <si>
    <t>필요시스템자산</t>
  </si>
  <si>
    <t>얼마나 걸릴까?</t>
  </si>
  <si>
    <t>월투자액</t>
  </si>
  <si>
    <t>투자기간(연)</t>
  </si>
  <si>
    <t>매달 얼마씩 투자해야 하나?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</si>
</sst>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[$₩-412]#,##0"/>
    <numFmt numFmtId="166" formatCode="#,##0.0"/>
  </numFmts>
  <fonts count="3">
    <font>
      <sz val="10.0"/>
      <color rgb="FF000000"/>
      <name val="Arial"/>
    </font>
    <font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6"/>
        <bgColor theme="6"/>
      </patternFill>
    </fill>
  </fills>
  <borders count="18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10" xfId="0" applyAlignment="1" applyFont="1" applyNumberFormat="1">
      <alignment readingOrder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/>
    </xf>
    <xf borderId="3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readingOrder="0" vertical="center"/>
    </xf>
    <xf borderId="5" fillId="0" fontId="1" numFmtId="0" xfId="0" applyAlignment="1" applyBorder="1" applyFont="1">
      <alignment readingOrder="0"/>
    </xf>
    <xf borderId="6" fillId="2" fontId="2" numFmtId="164" xfId="0" applyAlignment="1" applyBorder="1" applyFont="1" applyNumberFormat="1">
      <alignment readingOrder="0"/>
    </xf>
    <xf borderId="7" fillId="0" fontId="2" numFmtId="0" xfId="0" applyBorder="1" applyFont="1"/>
    <xf borderId="8" fillId="0" fontId="1" numFmtId="0" xfId="0" applyAlignment="1" applyBorder="1" applyFont="1">
      <alignment readingOrder="0"/>
    </xf>
    <xf borderId="9" fillId="2" fontId="2" numFmtId="164" xfId="0" applyAlignment="1" applyBorder="1" applyFont="1" applyNumberFormat="1">
      <alignment readingOrder="0"/>
    </xf>
    <xf borderId="10" fillId="0" fontId="2" numFmtId="0" xfId="0" applyBorder="1" applyFont="1"/>
    <xf borderId="11" fillId="0" fontId="1" numFmtId="0" xfId="0" applyAlignment="1" applyBorder="1" applyFont="1">
      <alignment readingOrder="0"/>
    </xf>
    <xf borderId="9" fillId="3" fontId="1" numFmtId="164" xfId="0" applyAlignment="1" applyBorder="1" applyFill="1" applyFont="1" applyNumberFormat="1">
      <alignment readingOrder="0"/>
    </xf>
    <xf borderId="0" fillId="0" fontId="1" numFmtId="0" xfId="0" applyAlignment="1" applyFont="1">
      <alignment readingOrder="0" vertical="center"/>
    </xf>
    <xf borderId="12" fillId="0" fontId="1" numFmtId="0" xfId="0" applyAlignment="1" applyBorder="1" applyFont="1">
      <alignment readingOrder="0"/>
    </xf>
    <xf borderId="13" fillId="0" fontId="2" numFmtId="0" xfId="0" applyBorder="1" applyFont="1"/>
    <xf borderId="14" fillId="0" fontId="1" numFmtId="0" xfId="0" applyAlignment="1" applyBorder="1" applyFont="1">
      <alignment readingOrder="0"/>
    </xf>
    <xf borderId="15" fillId="2" fontId="2" numFmtId="165" xfId="0" applyAlignment="1" applyBorder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6" fillId="2" fontId="2" numFmtId="165" xfId="0" applyAlignment="1" applyBorder="1" applyFont="1" applyNumberFormat="1">
      <alignment readingOrder="0"/>
    </xf>
    <xf borderId="16" fillId="0" fontId="1" numFmtId="0" xfId="0" applyAlignment="1" applyBorder="1" applyFont="1">
      <alignment readingOrder="0"/>
    </xf>
    <xf borderId="17" fillId="3" fontId="1" numFmtId="165" xfId="0" applyAlignment="1" applyBorder="1" applyFont="1" applyNumberFormat="1">
      <alignment readingOrder="0"/>
    </xf>
    <xf borderId="0" fillId="0" fontId="1" numFmtId="165" xfId="0" applyAlignment="1" applyFont="1" applyNumberFormat="1">
      <alignment readingOrder="0"/>
    </xf>
    <xf borderId="17" fillId="3" fontId="1" numFmtId="4" xfId="0" applyAlignment="1" applyBorder="1" applyFont="1" applyNumberFormat="1">
      <alignment readingOrder="0"/>
    </xf>
    <xf borderId="6" fillId="2" fontId="2" numFmtId="166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4.43" defaultRowHeight="15.75"/>
  <cols>
    <col customWidth="1" min="1" max="1" width="4.29"/>
    <col customWidth="1" min="2" max="2" width="23.0"/>
    <col customWidth="1" min="3" max="3" width="12.43"/>
    <col customWidth="1" min="4" max="4" width="14.86"/>
    <col customWidth="1" min="5" max="5" width="3.14"/>
  </cols>
  <sheetData>
    <row r="1">
      <c r="D1" s="1"/>
    </row>
    <row r="2">
      <c r="B2" s="2" t="s">
        <v>0</v>
      </c>
      <c r="C2" s="3" t="s">
        <v>1</v>
      </c>
      <c r="D2" s="4">
        <v>0.015</v>
      </c>
    </row>
    <row r="3">
      <c r="B3" s="5" t="s">
        <v>2</v>
      </c>
      <c r="C3" s="6" t="s">
        <v>3</v>
      </c>
      <c r="D3" s="7">
        <v>0.055</v>
      </c>
    </row>
    <row r="4">
      <c r="B4" s="8"/>
      <c r="C4" s="9" t="s">
        <v>4</v>
      </c>
      <c r="D4" s="10">
        <v>0.2</v>
      </c>
    </row>
    <row r="5">
      <c r="B5" s="11"/>
      <c r="C5" s="12" t="s">
        <v>5</v>
      </c>
      <c r="D5" s="13">
        <f>D3*(1-D4)-D2</f>
        <v>0.029</v>
      </c>
    </row>
    <row r="6">
      <c r="B6" s="5" t="s">
        <v>6</v>
      </c>
      <c r="C6" s="6" t="s">
        <v>3</v>
      </c>
      <c r="D6" s="7">
        <v>0.075</v>
      </c>
    </row>
    <row r="7">
      <c r="B7" s="8"/>
      <c r="C7" s="9" t="s">
        <v>4</v>
      </c>
      <c r="D7" s="10">
        <v>0.154</v>
      </c>
    </row>
    <row r="8">
      <c r="A8" s="14"/>
      <c r="B8" s="8"/>
      <c r="C8" s="15" t="s">
        <v>5</v>
      </c>
      <c r="D8" s="13">
        <f>D6*(1-D7)-D2</f>
        <v>0.04845</v>
      </c>
    </row>
    <row r="9">
      <c r="A9" s="14"/>
      <c r="B9" s="16"/>
      <c r="C9" s="17" t="s">
        <v>7</v>
      </c>
      <c r="D9" s="18">
        <v>1.0E8</v>
      </c>
    </row>
    <row r="10">
      <c r="A10" s="14"/>
      <c r="B10" s="14"/>
      <c r="C10" s="19"/>
      <c r="D10" s="20"/>
    </row>
    <row r="11">
      <c r="A11" s="14"/>
      <c r="B11" s="5" t="s">
        <v>8</v>
      </c>
      <c r="C11" s="6" t="s">
        <v>9</v>
      </c>
      <c r="D11" s="21">
        <v>2000000.0</v>
      </c>
    </row>
    <row r="12">
      <c r="A12" s="14"/>
      <c r="B12" s="16"/>
      <c r="C12" s="22" t="s">
        <v>10</v>
      </c>
      <c r="D12" s="23">
        <f>(D11*12)/D5</f>
        <v>827586206.9</v>
      </c>
      <c r="G12" s="1"/>
    </row>
    <row r="13">
      <c r="D13" s="24"/>
    </row>
    <row r="14">
      <c r="A14" s="14"/>
      <c r="B14" s="5" t="s">
        <v>11</v>
      </c>
      <c r="C14" s="6" t="s">
        <v>12</v>
      </c>
      <c r="D14" s="21">
        <v>1000000.0</v>
      </c>
    </row>
    <row r="15">
      <c r="A15" s="14"/>
      <c r="B15" s="16"/>
      <c r="C15" s="22" t="s">
        <v>13</v>
      </c>
      <c r="D15" s="25">
        <f>NPER((1+D8)^(1/12)-1,-D14,-D9,D12)/12</f>
        <v>23.64136249</v>
      </c>
    </row>
    <row r="17">
      <c r="A17" s="14"/>
      <c r="B17" s="5" t="s">
        <v>14</v>
      </c>
      <c r="C17" s="6" t="s">
        <v>13</v>
      </c>
      <c r="D17" s="26">
        <v>15.0</v>
      </c>
    </row>
    <row r="18">
      <c r="A18" s="14"/>
      <c r="B18" s="16"/>
      <c r="C18" s="22" t="s">
        <v>12</v>
      </c>
      <c r="D18" s="23">
        <f>-PMT((1+D8)^(1/12)-1, D17*12, -D9, D12)</f>
        <v>2386481.201</v>
      </c>
    </row>
  </sheetData>
  <mergeCells count="5">
    <mergeCell ref="B3:B5"/>
    <mergeCell ref="B6:B9"/>
    <mergeCell ref="B11:B12"/>
    <mergeCell ref="B14:B15"/>
    <mergeCell ref="B17:B18"/>
  </mergeCells>
  <drawing r:id="rId1"/>
</worksheet>
</file>